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4" i="1" s="1"/>
  <c r="C6" i="1"/>
  <c r="D4" i="1" l="1"/>
  <c r="E4" i="1"/>
  <c r="G17" i="1"/>
  <c r="G10" i="1"/>
  <c r="G9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F16" i="1"/>
  <c r="F13" i="1"/>
  <c r="G13" i="1" s="1"/>
  <c r="F12" i="1"/>
  <c r="G12" i="1" s="1"/>
  <c r="F11" i="1"/>
  <c r="G11" i="1" s="1"/>
  <c r="F10" i="1"/>
  <c r="F9" i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<sst xmlns="http://schemas.openxmlformats.org/spreadsheetml/2006/main" count="27" uniqueCount="27">
  <si>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</si>
  <si>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</si>
  <si>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</si>
  <si>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</si>
  <si>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</si>
  <si>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</si>
  <si>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</si>
  <si>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</si>
  <si>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</si>
  <si>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</si>
  <si>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</si>
  <si>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</si>
  <si>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</si>
  <si>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</si>
  <si>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</si>
  <si>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</si>
  <si>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</si>
  <si>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</si>
  <si>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</si>
  <si>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</si>
  <si>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</si>
  <si>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</si>
  <si>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</si>
  <si>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</si>
  <si>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</si>
  <si>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</si>
  <si>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DE SAN FELIPE, GTO.
ESTADO ANALÍTICO DEL ACTIVO
Del 1 de Enero al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</si>
</sst>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ColWidth="12" defaultRowHeight="10.199999999999999" x14ac:dyDescent="0.2"/>
  <cols>
    <col min="1" max="1" width="1" style="1" customWidth="1"/>
    <col min="2" max="2" width="70.85546875" style="1" customWidth="1"/>
    <col min="3" max="3" width="18.85546875" style="1" customWidth="1"/>
    <col min="4" max="4" width="17.85546875" style="1" customWidth="1"/>
    <col min="5" max="7" width="18.85546875" style="1" customWidth="1"/>
    <col min="8" max="16384" width="12" style="1"/>
  </cols>
  <sheetData>
    <row r="1" spans="1:7" ht="39.9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0.6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7401230.0600000005</v>
      </c>
      <c r="D4" s="13">
        <f>SUM(D6+D15)</f>
        <v>30047564.02</v>
      </c>
      <c r="E4" s="13">
        <f>SUM(E6+E15)</f>
        <v>25601287.470000003</v>
      </c>
      <c r="F4" s="13">
        <f>SUM(F6+F15)</f>
        <v>11847506.610000003</v>
      </c>
      <c r="G4" s="13">
        <f>SUM(G6+G15)</f>
        <v>4446276.5500000026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1713020.76</v>
      </c>
      <c r="D6" s="13">
        <f>SUM(D7:D13)</f>
        <v>23276633.469999999</v>
      </c>
      <c r="E6" s="13">
        <f>SUM(E7:E13)</f>
        <v>21227499.470000003</v>
      </c>
      <c r="F6" s="13">
        <f>SUM(F7:F13)</f>
        <v>3762154.7600000007</v>
      </c>
      <c r="G6" s="18">
        <f>SUM(G7:G13)</f>
        <v>2049134.0000000009</v>
      </c>
    </row>
    <row r="7" spans="1:7" x14ac:dyDescent="0.2">
      <c r="A7" s="3">
        <v>1110</v>
      </c>
      <c r="B7" s="7" t="s">
        <v>9</v>
      </c>
      <c r="C7" s="18">
        <v>690368.46</v>
      </c>
      <c r="D7" s="18">
        <v>14252701.57</v>
      </c>
      <c r="E7" s="18">
        <v>13237961.960000001</v>
      </c>
      <c r="F7" s="18">
        <f>C7+D7-E7</f>
        <v>1705108.0700000003</v>
      </c>
      <c r="G7" s="18">
        <f t="shared" ref="G7:G13" si="0">F7-C7</f>
        <v>1014739.6100000003</v>
      </c>
    </row>
    <row r="8" spans="1:7" x14ac:dyDescent="0.2">
      <c r="A8" s="3">
        <v>1120</v>
      </c>
      <c r="B8" s="7" t="s">
        <v>10</v>
      </c>
      <c r="C8" s="18">
        <v>3347.4</v>
      </c>
      <c r="D8" s="18">
        <v>6402861.4000000004</v>
      </c>
      <c r="E8" s="18">
        <v>6067032.21</v>
      </c>
      <c r="F8" s="18">
        <f t="shared" ref="F8:F13" si="1">C8+D8-E8</f>
        <v>339176.59000000078</v>
      </c>
      <c r="G8" s="18">
        <f t="shared" si="0"/>
        <v>335829.19000000076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1019304.9</v>
      </c>
      <c r="D11" s="18">
        <v>2621070.5</v>
      </c>
      <c r="E11" s="18">
        <v>1922505.3</v>
      </c>
      <c r="F11" s="18">
        <f t="shared" si="1"/>
        <v>1717870.0999999999</v>
      </c>
      <c r="G11" s="18">
        <f t="shared" si="0"/>
        <v>698565.19999999984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5688209.3000000007</v>
      </c>
      <c r="D15" s="13">
        <f>SUM(D16:D24)</f>
        <v>6770930.5499999998</v>
      </c>
      <c r="E15" s="13">
        <f>SUM(E16:E24)</f>
        <v>4373788</v>
      </c>
      <c r="F15" s="13">
        <f>SUM(F16:F24)</f>
        <v>8085351.8500000015</v>
      </c>
      <c r="G15" s="13">
        <f>SUM(G16:G24)</f>
        <v>2397142.5500000012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4373788</v>
      </c>
      <c r="D18" s="19">
        <v>6741995.5300000003</v>
      </c>
      <c r="E18" s="19">
        <v>4373788</v>
      </c>
      <c r="F18" s="19">
        <f t="shared" si="3"/>
        <v>6741995.5300000012</v>
      </c>
      <c r="G18" s="19">
        <f t="shared" si="2"/>
        <v>2368207.5300000012</v>
      </c>
    </row>
    <row r="19" spans="1:7" x14ac:dyDescent="0.2">
      <c r="A19" s="3">
        <v>1240</v>
      </c>
      <c r="B19" s="7" t="s">
        <v>18</v>
      </c>
      <c r="C19" s="18">
        <v>1626647.15</v>
      </c>
      <c r="D19" s="18">
        <v>28935.02</v>
      </c>
      <c r="E19" s="18">
        <v>0</v>
      </c>
      <c r="F19" s="18">
        <f t="shared" si="3"/>
        <v>1655582.17</v>
      </c>
      <c r="G19" s="18">
        <f t="shared" si="2"/>
        <v>28935.020000000019</v>
      </c>
    </row>
    <row r="20" spans="1:7" x14ac:dyDescent="0.2">
      <c r="A20" s="3">
        <v>1250</v>
      </c>
      <c r="B20" s="7" t="s">
        <v>19</v>
      </c>
      <c r="C20" s="18">
        <v>64870</v>
      </c>
      <c r="D20" s="18">
        <v>0</v>
      </c>
      <c r="E20" s="18">
        <v>0</v>
      </c>
      <c r="F20" s="18">
        <f t="shared" si="3"/>
        <v>64870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-377095.85</v>
      </c>
      <c r="D21" s="18">
        <v>0</v>
      </c>
      <c r="E21" s="18">
        <v>0</v>
      </c>
      <c r="F21" s="18">
        <f t="shared" si="3"/>
        <v>-377095.85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2018-03-08T18:40:55Z</cp:lastPrinted>
  <dcterms:created xsi:type="dcterms:W3CDTF">2014-02-09T04:04:15Z</dcterms:created>
  <dcterms:modified xsi:type="dcterms:W3CDTF">2018-10-22T18:43:56Z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